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Celkový přehled" sheetId="1" r:id="rId1"/>
    <sheet name="Podrobnosti 2003" sheetId="2" r:id="rId2"/>
  </sheets>
  <definedNames/>
  <calcPr fullCalcOnLoad="1"/>
</workbook>
</file>

<file path=xl/sharedStrings.xml><?xml version="1.0" encoding="utf-8"?>
<sst xmlns="http://schemas.openxmlformats.org/spreadsheetml/2006/main" count="95" uniqueCount="95">
  <si>
    <t>Přehled návštěvnosti SHZ Český Krumlov od roku 1991 do roku 2003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</si>
  <si>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</si>
  <si>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</si>
  <si>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</si>
  <si>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</si>
  <si>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</si>
  <si>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</si>
  <si>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</si>
  <si>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</si>
  <si>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</si>
  <si>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</si>
  <si>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</si>
  <si>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Rok</t>
  </si>
  <si>
    <t>I. trasa</t>
  </si>
  <si>
    <t>I. trasa</t>
  </si>
  <si>
    <t>I. trasa</t>
  </si>
  <si>
    <t>I. trasa</t>
  </si>
  <si>
    <t>I. trasa</t>
  </si>
  <si>
    <t>I. trasa</t>
  </si>
  <si>
    <t>I. trasa</t>
  </si>
  <si>
    <t>I. trasa</t>
  </si>
  <si>
    <t>I. trasa</t>
  </si>
  <si>
    <t>Divadlo</t>
  </si>
  <si>
    <t>Celkem:</t>
  </si>
  <si>
    <t>I. trasa</t>
  </si>
  <si>
    <t>II. Trasa</t>
  </si>
  <si>
    <t>Věž</t>
  </si>
  <si>
    <t>Lapidárium</t>
  </si>
  <si>
    <t>Divadlo</t>
  </si>
  <si>
    <t>Celkem:</t>
  </si>
  <si>
    <t>I. trasa</t>
  </si>
  <si>
    <t>II. Trasa</t>
  </si>
  <si>
    <t>Věž</t>
  </si>
  <si>
    <t>Lapidárium</t>
  </si>
  <si>
    <t>Divadlo</t>
  </si>
  <si>
    <t>Celkem:</t>
  </si>
  <si>
    <t>I. trasa</t>
  </si>
  <si>
    <t>II. Trasa</t>
  </si>
  <si>
    <t>Věž</t>
  </si>
  <si>
    <t>Lapidárium</t>
  </si>
  <si>
    <t>Divadlo</t>
  </si>
  <si>
    <t>Celkem:</t>
  </si>
  <si>
    <t>I. trasa</t>
  </si>
  <si>
    <t>II. Trasa</t>
  </si>
  <si>
    <t>Věž</t>
  </si>
  <si>
    <t>Lapidárium</t>
  </si>
  <si>
    <t>Divadlo</t>
  </si>
  <si>
    <t>Návštěvníků celkem - 1991 - 2003:</t>
  </si>
  <si>
    <t>Návštěvnost Státního hradu a zámku Český Krumlov 2003</t>
  </si>
  <si>
    <t>Návštěvníci s českým vstupným</t>
  </si>
  <si>
    <t>Návštěvníci s cizojazyčným vstupným</t>
  </si>
  <si>
    <t>Celkem</t>
  </si>
  <si>
    <t>plné</t>
  </si>
  <si>
    <t>snížené</t>
  </si>
  <si>
    <t>zdarma</t>
  </si>
  <si>
    <t>plné</t>
  </si>
  <si>
    <t>snížené</t>
  </si>
  <si>
    <t>zdarma</t>
  </si>
  <si>
    <t>I. okruh</t>
  </si>
  <si>
    <t>II. okruh</t>
  </si>
  <si>
    <t>Barokní divadlo</t>
  </si>
  <si>
    <t>Věž</t>
  </si>
  <si>
    <t>Lapidárium</t>
  </si>
  <si>
    <t>Celkem</t>
  </si>
  <si>
    <t>Návštěvnost objektů areálu zámku zajišťovaných samostatnými nájemci:</t>
  </si>
  <si>
    <t>Zařízení</t>
  </si>
  <si>
    <t xml:space="preserve">Počet akcí </t>
  </si>
  <si>
    <t>Počet návštěvníků</t>
  </si>
  <si>
    <t>Galerie České kultury - Máselnice</t>
  </si>
  <si>
    <t>Mezinárodní ateliér keramického designu - Václavské sklepy</t>
  </si>
  <si>
    <t>Galerie DOXA - sloupová síň</t>
  </si>
  <si>
    <t>Otáčivé hlediště</t>
  </si>
  <si>
    <t>Livingstone - Tajemná Indonésie</t>
  </si>
  <si>
    <t>Gastronomické provozy + obchody</t>
  </si>
  <si>
    <t>Nelze přesně určit</t>
  </si>
  <si>
    <t>Celkem</t>
  </si>
  <si>
    <t>Návštěvnost kulturně společenských akcí 2001 - 2003</t>
  </si>
  <si>
    <t>Typ akce</t>
  </si>
  <si>
    <t>Prům. počet návštěvníků /1 akce</t>
  </si>
  <si>
    <t>Počet akcí</t>
  </si>
  <si>
    <t xml:space="preserve">Počet návštěvníků </t>
  </si>
  <si>
    <t>Koncerty</t>
  </si>
  <si>
    <t>Předávání cen, vysvědčení</t>
  </si>
  <si>
    <t>Svatby</t>
  </si>
  <si>
    <t>Výstavy</t>
  </si>
  <si>
    <t>Konference, semináře</t>
  </si>
  <si>
    <t>Divadelní představení, slavnosti</t>
  </si>
  <si>
    <t>Gastronomie (rauty, garden party)</t>
  </si>
  <si>
    <t>Filmové natáčení</t>
  </si>
  <si>
    <t>Funkční zkoušky v divadle</t>
  </si>
  <si>
    <t>Celkem</t>
  </si>
  <si>
    <t>Porovnání celkové návštěvnosti areálu zámku</t>
  </si>
  <si>
    <t>Rok</t>
  </si>
  <si>
    <t>Počet návštěvníků</t>
  </si>
  <si>
    <t xml:space="preserve"> včetně návštěvníků zdarma "Dny evropského dědictví", "Den památek" atp.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</si>
</sst>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#,##0"/>
    <numFmt numFmtId="166" formatCode="0.00%"/>
  </numFmts>
  <fonts count="10">
    <font>
      <sz val="10"/>
      <name val="Arial"/>
      <family val="0"/>
    </font>
    <font>
      <b/>
      <sz val="2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 CE"/>
      <family val="0"/>
    </font>
    <font>
      <sz val="18"/>
      <color indexed="8"/>
      <name val="Arial CE"/>
      <family val="0"/>
    </font>
    <font>
      <b/>
      <sz val="18"/>
      <color indexed="8"/>
      <name val="Arial CE"/>
      <family val="0"/>
    </font>
    <font>
      <b/>
      <sz val="10"/>
      <name val="Arial CE"/>
      <family val="0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2" xfId="0" applyBorder="1" applyAlignment="1">
      <alignment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Alignment="1">
      <alignment/>
    </xf>
    <xf numFmtId="164" fontId="8" fillId="0" borderId="3" xfId="0" applyFont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9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/>
    </xf>
    <xf numFmtId="165" fontId="9" fillId="2" borderId="1" xfId="0" applyNumberFormat="1" applyFont="1" applyFill="1" applyBorder="1" applyAlignment="1">
      <alignment/>
    </xf>
    <xf numFmtId="165" fontId="0" fillId="2" borderId="1" xfId="0" applyNumberForma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0" fillId="2" borderId="4" xfId="0" applyNumberFormat="1" applyFill="1" applyBorder="1" applyAlignment="1">
      <alignment horizontal="right" vertical="center"/>
    </xf>
    <xf numFmtId="165" fontId="0" fillId="2" borderId="1" xfId="0" applyNumberFormat="1" applyFill="1" applyBorder="1" applyAlignment="1">
      <alignment/>
    </xf>
    <xf numFmtId="165" fontId="0" fillId="0" borderId="1" xfId="0" applyNumberForma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3" borderId="0" xfId="0" applyFill="1" applyBorder="1" applyAlignment="1">
      <alignment horizontal="left" vertical="center" wrapText="1"/>
    </xf>
    <xf numFmtId="165" fontId="0" fillId="3" borderId="0" xfId="0" applyNumberFormat="1" applyFill="1" applyBorder="1" applyAlignment="1">
      <alignment/>
    </xf>
    <xf numFmtId="165" fontId="9" fillId="3" borderId="0" xfId="0" applyNumberFormat="1" applyFont="1" applyFill="1" applyBorder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0" fillId="2" borderId="1" xfId="0" applyFill="1" applyBorder="1" applyAlignment="1">
      <alignment/>
    </xf>
    <xf numFmtId="164" fontId="8" fillId="2" borderId="1" xfId="0" applyFont="1" applyFill="1" applyBorder="1" applyAlignment="1">
      <alignment/>
    </xf>
    <xf numFmtId="164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31">
      <selection activeCell="A49" sqref="A49"/>
    </sheetView>
  </sheetViews>
  <sheetFormatPr defaultColWidth="9.140625" defaultRowHeight="12.75"/>
  <cols>
    <col min="1" max="1" width="16.421875" style="1" customWidth="1"/>
    <col min="2" max="12" width="10.00390625" style="1" customWidth="1"/>
    <col min="13" max="256" width="8.8515625" style="1" customWidth="1"/>
  </cols>
  <sheetData>
    <row r="1" spans="1:13" s="1" customFormat="1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" customFormat="1" ht="18" customHeight="1">
      <c r="A4" s="3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4" t="s">
        <v>11</v>
      </c>
      <c r="M4" s="5" t="s">
        <v>12</v>
      </c>
    </row>
    <row r="5" spans="1:13" s="1" customFormat="1" ht="13.5" customHeight="1">
      <c r="A5" s="3" t="s">
        <v>13</v>
      </c>
      <c r="B5" s="6"/>
      <c r="C5" s="7">
        <v>5225</v>
      </c>
      <c r="D5" s="7">
        <v>16587</v>
      </c>
      <c r="E5" s="7">
        <v>18556</v>
      </c>
      <c r="F5" s="7">
        <v>27229</v>
      </c>
      <c r="G5" s="7">
        <v>28488</v>
      </c>
      <c r="H5" s="7">
        <v>12265</v>
      </c>
      <c r="I5" s="7">
        <v>8698</v>
      </c>
      <c r="J5" s="6"/>
      <c r="K5" s="6"/>
      <c r="L5" s="8">
        <f>SUM(C5:K6)</f>
        <v>117048</v>
      </c>
      <c r="M5" s="5">
        <v>1991</v>
      </c>
    </row>
    <row r="6" spans="1:13" s="1" customFormat="1" ht="12.75" customHeight="1" hidden="1">
      <c r="A6" s="3"/>
      <c r="B6" s="6"/>
      <c r="C6" s="7"/>
      <c r="D6" s="7"/>
      <c r="E6" s="7"/>
      <c r="F6" s="7"/>
      <c r="G6" s="7"/>
      <c r="H6" s="7"/>
      <c r="I6" s="7"/>
      <c r="J6" s="6"/>
      <c r="K6" s="6"/>
      <c r="L6" s="8"/>
      <c r="M6" s="5"/>
    </row>
    <row r="7" spans="1:13" s="1" customFormat="1" ht="13.5" customHeight="1">
      <c r="A7" s="3" t="s">
        <v>14</v>
      </c>
      <c r="B7" s="6"/>
      <c r="C7" s="7">
        <v>6727</v>
      </c>
      <c r="D7" s="7">
        <v>15522</v>
      </c>
      <c r="E7" s="7">
        <v>18090</v>
      </c>
      <c r="F7" s="7">
        <v>31205</v>
      </c>
      <c r="G7" s="7">
        <v>30270</v>
      </c>
      <c r="H7" s="7">
        <v>17349</v>
      </c>
      <c r="I7" s="7">
        <v>9876</v>
      </c>
      <c r="J7" s="6"/>
      <c r="K7" s="6"/>
      <c r="L7" s="8">
        <f>SUM(C7:K8)</f>
        <v>129039</v>
      </c>
      <c r="M7" s="5">
        <v>1992</v>
      </c>
    </row>
    <row r="8" spans="1:13" s="1" customFormat="1" ht="12.75" customHeight="1" hidden="1">
      <c r="A8" s="3"/>
      <c r="B8" s="6"/>
      <c r="C8" s="7"/>
      <c r="D8" s="7"/>
      <c r="E8" s="7"/>
      <c r="F8" s="7"/>
      <c r="G8" s="7"/>
      <c r="H8" s="7"/>
      <c r="I8" s="7"/>
      <c r="J8" s="6"/>
      <c r="K8" s="6"/>
      <c r="L8" s="8"/>
      <c r="M8" s="5"/>
    </row>
    <row r="9" spans="1:13" s="1" customFormat="1" ht="13.5" customHeight="1">
      <c r="A9" s="3" t="s">
        <v>15</v>
      </c>
      <c r="B9" s="6"/>
      <c r="C9" s="7">
        <v>5471</v>
      </c>
      <c r="D9" s="7">
        <v>14472</v>
      </c>
      <c r="E9" s="7">
        <v>19114</v>
      </c>
      <c r="F9" s="7">
        <v>33111</v>
      </c>
      <c r="G9" s="7">
        <v>32733</v>
      </c>
      <c r="H9" s="7">
        <v>15591</v>
      </c>
      <c r="I9" s="7">
        <v>10313</v>
      </c>
      <c r="J9" s="6"/>
      <c r="K9" s="6"/>
      <c r="L9" s="8">
        <f>SUM(C9:K10)</f>
        <v>130805</v>
      </c>
      <c r="M9" s="5">
        <v>1993</v>
      </c>
    </row>
    <row r="10" spans="1:13" s="1" customFormat="1" ht="12.75" customHeight="1" hidden="1">
      <c r="A10" s="3"/>
      <c r="B10" s="6"/>
      <c r="C10" s="7"/>
      <c r="D10" s="7"/>
      <c r="E10" s="7"/>
      <c r="F10" s="7"/>
      <c r="G10" s="7"/>
      <c r="H10" s="7"/>
      <c r="I10" s="7"/>
      <c r="J10" s="6"/>
      <c r="K10" s="6"/>
      <c r="L10" s="8"/>
      <c r="M10" s="5"/>
    </row>
    <row r="11" spans="1:13" s="1" customFormat="1" ht="13.5" customHeight="1">
      <c r="A11" s="3" t="s">
        <v>16</v>
      </c>
      <c r="B11" s="6"/>
      <c r="C11" s="7">
        <v>8351</v>
      </c>
      <c r="D11" s="7">
        <v>16891</v>
      </c>
      <c r="E11" s="7">
        <v>20639</v>
      </c>
      <c r="F11" s="7">
        <v>35374</v>
      </c>
      <c r="G11" s="7">
        <v>36091</v>
      </c>
      <c r="H11" s="7">
        <v>16478</v>
      </c>
      <c r="I11" s="7">
        <v>9420</v>
      </c>
      <c r="J11" s="6"/>
      <c r="K11" s="6"/>
      <c r="L11" s="8">
        <f>SUM(C11:K12)</f>
        <v>143244</v>
      </c>
      <c r="M11" s="5">
        <v>1994</v>
      </c>
    </row>
    <row r="12" spans="1:13" s="1" customFormat="1" ht="12.75" customHeight="1" hidden="1">
      <c r="A12" s="3"/>
      <c r="B12" s="6"/>
      <c r="C12" s="7"/>
      <c r="D12" s="7"/>
      <c r="E12" s="7"/>
      <c r="F12" s="7"/>
      <c r="G12" s="7"/>
      <c r="H12" s="7"/>
      <c r="I12" s="7"/>
      <c r="J12" s="6"/>
      <c r="K12" s="6"/>
      <c r="L12" s="8"/>
      <c r="M12" s="5"/>
    </row>
    <row r="13" spans="1:13" s="1" customFormat="1" ht="13.5" customHeight="1">
      <c r="A13" s="3" t="s">
        <v>17</v>
      </c>
      <c r="B13" s="6"/>
      <c r="C13" s="7">
        <v>8669</v>
      </c>
      <c r="D13" s="7">
        <v>17242</v>
      </c>
      <c r="E13" s="7">
        <v>23399</v>
      </c>
      <c r="F13" s="7">
        <v>37174</v>
      </c>
      <c r="G13" s="7">
        <v>39707</v>
      </c>
      <c r="H13" s="7">
        <v>18479</v>
      </c>
      <c r="I13" s="7">
        <v>9867</v>
      </c>
      <c r="J13" s="6"/>
      <c r="K13" s="6"/>
      <c r="L13" s="8">
        <f>SUM(C13:K14)</f>
        <v>154537</v>
      </c>
      <c r="M13" s="5">
        <v>1995</v>
      </c>
    </row>
    <row r="14" spans="1:13" s="1" customFormat="1" ht="12.75" customHeight="1" hidden="1">
      <c r="A14" s="3"/>
      <c r="B14" s="6"/>
      <c r="C14" s="7"/>
      <c r="D14" s="7"/>
      <c r="E14" s="7"/>
      <c r="F14" s="7"/>
      <c r="G14" s="7"/>
      <c r="H14" s="7"/>
      <c r="I14" s="7"/>
      <c r="J14" s="6"/>
      <c r="K14" s="6"/>
      <c r="L14" s="8"/>
      <c r="M14" s="5"/>
    </row>
    <row r="15" spans="1:13" s="1" customFormat="1" ht="13.5" customHeight="1">
      <c r="A15" s="3" t="s">
        <v>18</v>
      </c>
      <c r="B15" s="6"/>
      <c r="C15" s="7">
        <v>5994</v>
      </c>
      <c r="D15" s="7">
        <v>16955</v>
      </c>
      <c r="E15" s="7">
        <v>21727</v>
      </c>
      <c r="F15" s="7">
        <v>41247</v>
      </c>
      <c r="G15" s="7">
        <v>42195</v>
      </c>
      <c r="H15" s="7">
        <v>16347</v>
      </c>
      <c r="I15" s="7">
        <v>9610</v>
      </c>
      <c r="J15" s="6"/>
      <c r="K15" s="6"/>
      <c r="L15" s="8">
        <f>SUM(C15:K16)</f>
        <v>154075</v>
      </c>
      <c r="M15" s="5">
        <v>1996</v>
      </c>
    </row>
    <row r="16" spans="1:13" s="1" customFormat="1" ht="12.75" customHeight="1" hidden="1">
      <c r="A16" s="3"/>
      <c r="B16" s="6"/>
      <c r="C16" s="7"/>
      <c r="D16" s="7"/>
      <c r="E16" s="7"/>
      <c r="F16" s="7"/>
      <c r="G16" s="7"/>
      <c r="H16" s="7"/>
      <c r="I16" s="7"/>
      <c r="J16" s="6"/>
      <c r="K16" s="6"/>
      <c r="L16" s="8"/>
      <c r="M16" s="5"/>
    </row>
    <row r="17" spans="1:13" s="1" customFormat="1" ht="13.5" customHeight="1">
      <c r="A17" s="3" t="s">
        <v>19</v>
      </c>
      <c r="B17" s="6"/>
      <c r="C17" s="7">
        <v>7249</v>
      </c>
      <c r="D17" s="7">
        <v>18751</v>
      </c>
      <c r="E17" s="7">
        <v>21464</v>
      </c>
      <c r="F17" s="7">
        <v>36635</v>
      </c>
      <c r="G17" s="7">
        <v>37559</v>
      </c>
      <c r="H17" s="7">
        <v>15902</v>
      </c>
      <c r="I17" s="7">
        <v>9762</v>
      </c>
      <c r="J17" s="6"/>
      <c r="K17" s="6"/>
      <c r="L17" s="8">
        <f>SUM(C17:K18)</f>
        <v>147322</v>
      </c>
      <c r="M17" s="5">
        <v>1997</v>
      </c>
    </row>
    <row r="18" spans="1:13" s="1" customFormat="1" ht="12.75" customHeight="1" hidden="1">
      <c r="A18" s="3"/>
      <c r="B18" s="6"/>
      <c r="C18" s="7"/>
      <c r="D18" s="7"/>
      <c r="E18" s="7"/>
      <c r="F18" s="7"/>
      <c r="G18" s="7"/>
      <c r="H18" s="7"/>
      <c r="I18" s="7"/>
      <c r="J18" s="6"/>
      <c r="K18" s="6"/>
      <c r="L18" s="8"/>
      <c r="M18" s="5"/>
    </row>
    <row r="19" spans="1:13" s="1" customFormat="1" ht="13.5" customHeight="1">
      <c r="A19" s="3" t="s">
        <v>20</v>
      </c>
      <c r="B19" s="6"/>
      <c r="C19" s="7">
        <v>7465</v>
      </c>
      <c r="D19" s="7">
        <v>18523</v>
      </c>
      <c r="E19" s="7">
        <v>21537</v>
      </c>
      <c r="F19" s="7">
        <v>38337</v>
      </c>
      <c r="G19" s="7">
        <v>38889</v>
      </c>
      <c r="H19" s="7">
        <v>16130</v>
      </c>
      <c r="I19" s="7">
        <v>8805</v>
      </c>
      <c r="J19" s="6"/>
      <c r="K19" s="6"/>
      <c r="L19" s="8">
        <f>SUM(C19:K20)</f>
        <v>149686</v>
      </c>
      <c r="M19" s="5">
        <v>1998</v>
      </c>
    </row>
    <row r="20" spans="1:13" s="1" customFormat="1" ht="12.75" customHeight="1" hidden="1">
      <c r="A20" s="3"/>
      <c r="B20" s="6"/>
      <c r="C20" s="7"/>
      <c r="D20" s="7"/>
      <c r="E20" s="7"/>
      <c r="F20" s="7"/>
      <c r="G20" s="7"/>
      <c r="H20" s="7"/>
      <c r="I20" s="7"/>
      <c r="J20" s="6"/>
      <c r="K20" s="6"/>
      <c r="L20" s="8"/>
      <c r="M20" s="5"/>
    </row>
    <row r="21" spans="1:13" s="1" customFormat="1" ht="13.5" customHeight="1">
      <c r="A21" s="3" t="s">
        <v>21</v>
      </c>
      <c r="B21" s="6"/>
      <c r="C21" s="6">
        <v>8055</v>
      </c>
      <c r="D21" s="6">
        <v>16702</v>
      </c>
      <c r="E21" s="6">
        <v>22233</v>
      </c>
      <c r="F21" s="6">
        <v>38999</v>
      </c>
      <c r="G21" s="6">
        <v>42168</v>
      </c>
      <c r="H21" s="6">
        <v>19775</v>
      </c>
      <c r="I21" s="6">
        <v>12187</v>
      </c>
      <c r="J21" s="6"/>
      <c r="K21" s="6"/>
      <c r="L21" s="8">
        <f>SUM(C21:K22)</f>
        <v>160119</v>
      </c>
      <c r="M21" s="5">
        <v>1999</v>
      </c>
    </row>
    <row r="22" spans="1:13" s="1" customFormat="1" ht="13.5" customHeight="1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8"/>
      <c r="M22" s="5"/>
    </row>
    <row r="23" spans="1:13" s="1" customFormat="1" ht="13.5" customHeight="1">
      <c r="A23" s="3" t="s">
        <v>22</v>
      </c>
      <c r="B23" s="6"/>
      <c r="C23" s="6">
        <v>17</v>
      </c>
      <c r="D23" s="6">
        <v>1586</v>
      </c>
      <c r="E23" s="6">
        <v>1832</v>
      </c>
      <c r="F23" s="6">
        <v>1979</v>
      </c>
      <c r="G23" s="6">
        <v>2097</v>
      </c>
      <c r="H23" s="6">
        <v>1683</v>
      </c>
      <c r="I23" s="6">
        <v>1857</v>
      </c>
      <c r="J23" s="9"/>
      <c r="K23" s="9"/>
      <c r="L23" s="8"/>
      <c r="M23" s="5"/>
    </row>
    <row r="24" spans="1:13" s="1" customFormat="1" ht="13.5" customHeight="1">
      <c r="A24" s="10" t="s">
        <v>23</v>
      </c>
      <c r="B24" s="11"/>
      <c r="C24" s="12">
        <f>SUM(C21:C23)</f>
        <v>8072</v>
      </c>
      <c r="D24" s="12">
        <f>SUM(D21:D23)</f>
        <v>18288</v>
      </c>
      <c r="E24" s="12">
        <f>SUM(E21:E23)</f>
        <v>24065</v>
      </c>
      <c r="F24" s="12">
        <f>SUM(F21:F23)</f>
        <v>40978</v>
      </c>
      <c r="G24" s="12">
        <f>SUM(G21:G23)</f>
        <v>44265</v>
      </c>
      <c r="H24" s="12">
        <f>SUM(H21:H23)</f>
        <v>21458</v>
      </c>
      <c r="I24" s="12">
        <f>SUM(I21:I23)</f>
        <v>14044</v>
      </c>
      <c r="J24" s="11"/>
      <c r="K24" s="11"/>
      <c r="L24" s="8"/>
      <c r="M24" s="5"/>
    </row>
    <row r="25" spans="1:13" s="1" customFormat="1" ht="13.5" customHeight="1">
      <c r="A25" s="3" t="s">
        <v>24</v>
      </c>
      <c r="B25" s="6"/>
      <c r="C25" s="6">
        <v>10996</v>
      </c>
      <c r="D25" s="6">
        <v>19046</v>
      </c>
      <c r="E25" s="6">
        <v>23899</v>
      </c>
      <c r="F25" s="6">
        <v>34742</v>
      </c>
      <c r="G25" s="6">
        <v>34657</v>
      </c>
      <c r="H25" s="6">
        <v>19201</v>
      </c>
      <c r="I25" s="6">
        <v>12599</v>
      </c>
      <c r="J25" s="6">
        <v>844</v>
      </c>
      <c r="K25" s="6">
        <v>1778</v>
      </c>
      <c r="L25" s="8">
        <f>SUM(C25:K29)</f>
        <v>299430</v>
      </c>
      <c r="M25" s="5">
        <v>2000</v>
      </c>
    </row>
    <row r="26" spans="1:13" s="1" customFormat="1" ht="13.5" customHeight="1">
      <c r="A26" s="3" t="s">
        <v>25</v>
      </c>
      <c r="B26" s="6"/>
      <c r="C26" s="6">
        <v>395</v>
      </c>
      <c r="D26" s="6">
        <v>524</v>
      </c>
      <c r="E26" s="6">
        <v>1344</v>
      </c>
      <c r="F26" s="6">
        <v>5200</v>
      </c>
      <c r="G26" s="6">
        <v>5797</v>
      </c>
      <c r="H26" s="6">
        <v>1436</v>
      </c>
      <c r="I26" s="6">
        <v>145</v>
      </c>
      <c r="J26" s="6"/>
      <c r="K26" s="6"/>
      <c r="L26" s="8"/>
      <c r="M26" s="5"/>
    </row>
    <row r="27" spans="1:13" s="1" customFormat="1" ht="13.5" customHeight="1">
      <c r="A27" s="3" t="s">
        <v>26</v>
      </c>
      <c r="B27" s="6"/>
      <c r="C27" s="6">
        <v>6576</v>
      </c>
      <c r="D27" s="6">
        <v>8036</v>
      </c>
      <c r="E27" s="6">
        <v>12699</v>
      </c>
      <c r="F27" s="6">
        <v>33318</v>
      </c>
      <c r="G27" s="6">
        <v>30504</v>
      </c>
      <c r="H27" s="6">
        <v>10107</v>
      </c>
      <c r="I27" s="6">
        <v>4619</v>
      </c>
      <c r="J27" s="6">
        <v>2131</v>
      </c>
      <c r="K27" s="6"/>
      <c r="L27" s="8"/>
      <c r="M27" s="5"/>
    </row>
    <row r="28" spans="1:13" s="1" customFormat="1" ht="13.5" customHeight="1">
      <c r="A28" s="3" t="s">
        <v>27</v>
      </c>
      <c r="B28" s="6"/>
      <c r="C28" s="6"/>
      <c r="D28" s="6"/>
      <c r="E28" s="6"/>
      <c r="F28" s="6">
        <v>1735</v>
      </c>
      <c r="G28" s="6">
        <v>1545</v>
      </c>
      <c r="H28" s="6">
        <v>621</v>
      </c>
      <c r="I28" s="6"/>
      <c r="J28" s="6"/>
      <c r="K28" s="6"/>
      <c r="L28" s="8"/>
      <c r="M28" s="5"/>
    </row>
    <row r="29" spans="1:13" s="1" customFormat="1" ht="13.5" customHeight="1">
      <c r="A29" s="3" t="s">
        <v>28</v>
      </c>
      <c r="B29" s="6"/>
      <c r="C29" s="6">
        <v>697</v>
      </c>
      <c r="D29" s="6">
        <v>2194</v>
      </c>
      <c r="E29" s="6">
        <v>2243</v>
      </c>
      <c r="F29" s="6">
        <v>2806</v>
      </c>
      <c r="G29" s="6">
        <v>3130</v>
      </c>
      <c r="H29" s="6">
        <v>2290</v>
      </c>
      <c r="I29" s="6">
        <v>1430</v>
      </c>
      <c r="J29" s="6">
        <v>146</v>
      </c>
      <c r="K29" s="9"/>
      <c r="L29" s="8"/>
      <c r="M29" s="5"/>
    </row>
    <row r="30" spans="1:13" s="1" customFormat="1" ht="13.5" customHeight="1">
      <c r="A30" s="10" t="s">
        <v>29</v>
      </c>
      <c r="B30" s="11"/>
      <c r="C30" s="12">
        <f>SUM(C25:C29)</f>
        <v>18664</v>
      </c>
      <c r="D30" s="12">
        <f>SUM(D25:D29)</f>
        <v>29800</v>
      </c>
      <c r="E30" s="12">
        <f>SUM(E25:E29)</f>
        <v>40185</v>
      </c>
      <c r="F30" s="12">
        <f>SUM(F25:F29)</f>
        <v>77801</v>
      </c>
      <c r="G30" s="12">
        <f>SUM(G25:G29)</f>
        <v>75633</v>
      </c>
      <c r="H30" s="12">
        <f>SUM(H25:H29)</f>
        <v>33655</v>
      </c>
      <c r="I30" s="12">
        <f>SUM(I25:I29)</f>
        <v>18793</v>
      </c>
      <c r="J30" s="12">
        <f>SUM(J25:J29)</f>
        <v>3121</v>
      </c>
      <c r="K30" s="12">
        <f>SUM(K25:K29)</f>
        <v>1778</v>
      </c>
      <c r="L30" s="8"/>
      <c r="M30" s="5"/>
    </row>
    <row r="31" spans="1:13" s="1" customFormat="1" ht="13.5" customHeight="1">
      <c r="A31" s="3" t="s">
        <v>30</v>
      </c>
      <c r="B31" s="6">
        <v>93</v>
      </c>
      <c r="C31" s="6">
        <v>10745</v>
      </c>
      <c r="D31" s="6">
        <v>19606</v>
      </c>
      <c r="E31" s="6">
        <v>25043</v>
      </c>
      <c r="F31" s="6">
        <v>32101</v>
      </c>
      <c r="G31" s="6">
        <v>37228</v>
      </c>
      <c r="H31" s="6">
        <v>20437</v>
      </c>
      <c r="I31" s="6">
        <v>12213</v>
      </c>
      <c r="J31" s="6">
        <v>121</v>
      </c>
      <c r="K31" s="6">
        <v>46</v>
      </c>
      <c r="L31" s="8">
        <f>SUM(C31:K35)</f>
        <v>297534</v>
      </c>
      <c r="M31" s="5">
        <v>2001</v>
      </c>
    </row>
    <row r="32" spans="1:13" s="1" customFormat="1" ht="13.5" customHeight="1">
      <c r="A32" s="3" t="s">
        <v>31</v>
      </c>
      <c r="B32" s="6">
        <v>0</v>
      </c>
      <c r="C32" s="6">
        <v>26</v>
      </c>
      <c r="D32" s="6">
        <v>453</v>
      </c>
      <c r="E32" s="6">
        <v>1297</v>
      </c>
      <c r="F32" s="6">
        <v>5184</v>
      </c>
      <c r="G32" s="6">
        <v>6097</v>
      </c>
      <c r="H32" s="6">
        <v>1370</v>
      </c>
      <c r="I32" s="6">
        <v>139</v>
      </c>
      <c r="J32" s="6"/>
      <c r="K32" s="6"/>
      <c r="L32" s="8"/>
      <c r="M32" s="5"/>
    </row>
    <row r="33" spans="1:13" s="1" customFormat="1" ht="13.5" customHeight="1">
      <c r="A33" s="3" t="s">
        <v>32</v>
      </c>
      <c r="B33" s="6"/>
      <c r="C33" s="6">
        <v>4658</v>
      </c>
      <c r="D33" s="6">
        <v>6895</v>
      </c>
      <c r="E33" s="6">
        <v>13926</v>
      </c>
      <c r="F33" s="6">
        <v>30032</v>
      </c>
      <c r="G33" s="6">
        <v>31453</v>
      </c>
      <c r="H33" s="6">
        <v>8948</v>
      </c>
      <c r="I33" s="6">
        <v>6553</v>
      </c>
      <c r="J33" s="6">
        <v>3032</v>
      </c>
      <c r="K33" s="6"/>
      <c r="L33" s="8"/>
      <c r="M33" s="5"/>
    </row>
    <row r="34" spans="1:13" s="1" customFormat="1" ht="13.5" customHeight="1">
      <c r="A34" s="3" t="s">
        <v>33</v>
      </c>
      <c r="B34" s="6"/>
      <c r="C34" s="6"/>
      <c r="D34" s="6"/>
      <c r="E34" s="6">
        <v>58</v>
      </c>
      <c r="F34" s="6">
        <v>3068</v>
      </c>
      <c r="G34" s="6">
        <v>2720</v>
      </c>
      <c r="H34" s="6">
        <v>294</v>
      </c>
      <c r="I34" s="6"/>
      <c r="J34" s="6"/>
      <c r="K34" s="6"/>
      <c r="L34" s="8"/>
      <c r="M34" s="5"/>
    </row>
    <row r="35" spans="1:13" s="1" customFormat="1" ht="13.5" customHeight="1">
      <c r="A35" s="3" t="s">
        <v>34</v>
      </c>
      <c r="B35" s="6">
        <v>0</v>
      </c>
      <c r="C35" s="6">
        <v>104</v>
      </c>
      <c r="D35" s="6">
        <v>1936</v>
      </c>
      <c r="E35" s="6">
        <v>1996</v>
      </c>
      <c r="F35" s="6">
        <v>2718</v>
      </c>
      <c r="G35" s="6">
        <v>3331</v>
      </c>
      <c r="H35" s="6">
        <v>2002</v>
      </c>
      <c r="I35" s="6">
        <v>1607</v>
      </c>
      <c r="J35" s="6">
        <v>46</v>
      </c>
      <c r="K35" s="6">
        <v>51</v>
      </c>
      <c r="L35" s="8"/>
      <c r="M35" s="5"/>
    </row>
    <row r="36" spans="1:13" s="1" customFormat="1" ht="13.5" customHeight="1">
      <c r="A36" s="10" t="s">
        <v>35</v>
      </c>
      <c r="B36" s="12">
        <f>SUM(B31:B35)</f>
        <v>93</v>
      </c>
      <c r="C36" s="12">
        <f>SUM(C31:C35)</f>
        <v>15533</v>
      </c>
      <c r="D36" s="12">
        <f>SUM(D31:D35)</f>
        <v>28890</v>
      </c>
      <c r="E36" s="12">
        <f>SUM(E31:E35)</f>
        <v>42320</v>
      </c>
      <c r="F36" s="12">
        <f>SUM(F31:F35)</f>
        <v>73103</v>
      </c>
      <c r="G36" s="12">
        <f>SUM(G31:G35)</f>
        <v>80829</v>
      </c>
      <c r="H36" s="12">
        <f>SUM(H31:H35)</f>
        <v>33051</v>
      </c>
      <c r="I36" s="12">
        <f>SUM(I31:I35)</f>
        <v>20512</v>
      </c>
      <c r="J36" s="12">
        <f>SUM(J31:J35)</f>
        <v>3199</v>
      </c>
      <c r="K36" s="12">
        <f>SUM(K31:K35)</f>
        <v>97</v>
      </c>
      <c r="L36" s="8"/>
      <c r="M36" s="5"/>
    </row>
    <row r="37" spans="1:13" s="1" customFormat="1" ht="13.5" customHeight="1">
      <c r="A37" s="3" t="s">
        <v>36</v>
      </c>
      <c r="B37" s="6">
        <v>1008</v>
      </c>
      <c r="C37" s="6">
        <v>10093</v>
      </c>
      <c r="D37" s="6">
        <v>22746</v>
      </c>
      <c r="E37" s="6">
        <v>24042</v>
      </c>
      <c r="F37" s="6">
        <v>32817</v>
      </c>
      <c r="G37" s="6">
        <v>19855</v>
      </c>
      <c r="H37" s="6">
        <v>12602</v>
      </c>
      <c r="I37" s="6">
        <v>10039</v>
      </c>
      <c r="J37" s="6">
        <v>2070</v>
      </c>
      <c r="K37" s="6">
        <v>3529</v>
      </c>
      <c r="L37" s="8">
        <f>SUM(B37:J41)</f>
        <v>230130</v>
      </c>
      <c r="M37" s="5">
        <v>2002</v>
      </c>
    </row>
    <row r="38" spans="1:13" s="1" customFormat="1" ht="13.5" customHeight="1">
      <c r="A38" s="3" t="s">
        <v>37</v>
      </c>
      <c r="B38" s="6">
        <v>0</v>
      </c>
      <c r="C38" s="6">
        <v>0</v>
      </c>
      <c r="D38" s="6">
        <v>16</v>
      </c>
      <c r="E38" s="6">
        <v>1696</v>
      </c>
      <c r="F38" s="6">
        <v>5673</v>
      </c>
      <c r="G38" s="6">
        <v>2827</v>
      </c>
      <c r="H38" s="6">
        <v>561</v>
      </c>
      <c r="I38" s="6">
        <v>162</v>
      </c>
      <c r="J38" s="6"/>
      <c r="K38" s="6"/>
      <c r="L38" s="8"/>
      <c r="M38" s="5"/>
    </row>
    <row r="39" spans="1:13" s="1" customFormat="1" ht="13.5" customHeight="1">
      <c r="A39" s="3" t="s">
        <v>38</v>
      </c>
      <c r="B39" s="6"/>
      <c r="C39" s="6">
        <v>1919</v>
      </c>
      <c r="D39" s="6">
        <v>7757</v>
      </c>
      <c r="E39" s="6">
        <v>8606</v>
      </c>
      <c r="F39" s="6">
        <v>23308</v>
      </c>
      <c r="G39" s="6">
        <v>14803</v>
      </c>
      <c r="H39" s="6">
        <v>5109</v>
      </c>
      <c r="I39" s="6">
        <v>4428</v>
      </c>
      <c r="J39" s="6">
        <v>2283</v>
      </c>
      <c r="K39" s="6">
        <v>1768</v>
      </c>
      <c r="L39" s="8"/>
      <c r="M39" s="5"/>
    </row>
    <row r="40" spans="1:13" s="1" customFormat="1" ht="13.5" customHeight="1">
      <c r="A40" s="3" t="s">
        <v>39</v>
      </c>
      <c r="B40" s="6"/>
      <c r="C40" s="6"/>
      <c r="D40" s="6">
        <v>15</v>
      </c>
      <c r="E40" s="6"/>
      <c r="F40" s="6">
        <v>2198</v>
      </c>
      <c r="G40" s="6">
        <v>765</v>
      </c>
      <c r="H40" s="6">
        <v>133</v>
      </c>
      <c r="I40" s="6"/>
      <c r="J40" s="6"/>
      <c r="K40" s="6"/>
      <c r="L40" s="8"/>
      <c r="M40" s="5"/>
    </row>
    <row r="41" spans="1:13" s="1" customFormat="1" ht="13.5" customHeight="1">
      <c r="A41" s="3" t="s">
        <v>40</v>
      </c>
      <c r="B41" s="6">
        <v>200</v>
      </c>
      <c r="C41" s="6">
        <v>1097</v>
      </c>
      <c r="D41" s="6">
        <v>2073</v>
      </c>
      <c r="E41" s="6">
        <v>1905</v>
      </c>
      <c r="F41" s="6">
        <v>2699</v>
      </c>
      <c r="G41" s="6">
        <v>1483</v>
      </c>
      <c r="H41" s="6">
        <v>1682</v>
      </c>
      <c r="I41" s="6">
        <v>1460</v>
      </c>
      <c r="J41" s="6"/>
      <c r="K41" s="9"/>
      <c r="L41" s="8"/>
      <c r="M41" s="5"/>
    </row>
    <row r="42" spans="1:13" s="1" customFormat="1" ht="13.5" customHeight="1">
      <c r="A42" s="10" t="s">
        <v>41</v>
      </c>
      <c r="B42" s="12">
        <f>SUM(B37:B41)</f>
        <v>1208</v>
      </c>
      <c r="C42" s="12">
        <f>SUM(C37:C41)</f>
        <v>13109</v>
      </c>
      <c r="D42" s="12">
        <f>SUM(D37:D41)</f>
        <v>32607</v>
      </c>
      <c r="E42" s="12">
        <f>SUM(E37:E41)</f>
        <v>36249</v>
      </c>
      <c r="F42" s="12">
        <f>SUM(F37:F41)</f>
        <v>66695</v>
      </c>
      <c r="G42" s="12">
        <f>SUM(G37:G41)</f>
        <v>39733</v>
      </c>
      <c r="H42" s="12">
        <f>SUM(H37:H41)</f>
        <v>20087</v>
      </c>
      <c r="I42" s="12">
        <f>SUM(I37:I41)</f>
        <v>16089</v>
      </c>
      <c r="J42" s="12">
        <f>SUM(J37:J41)</f>
        <v>4353</v>
      </c>
      <c r="K42" s="12">
        <f>SUM(K37:K41)</f>
        <v>5297</v>
      </c>
      <c r="L42" s="8"/>
      <c r="M42" s="5"/>
    </row>
    <row r="43" spans="1:13" s="1" customFormat="1" ht="13.5" customHeight="1">
      <c r="A43" s="3" t="s">
        <v>42</v>
      </c>
      <c r="B43" s="6"/>
      <c r="C43" s="6"/>
      <c r="D43" s="6"/>
      <c r="E43" s="6"/>
      <c r="F43" s="6"/>
      <c r="G43" s="6"/>
      <c r="H43" s="6"/>
      <c r="I43" s="6"/>
      <c r="J43" s="6"/>
      <c r="K43" s="8">
        <v>150250</v>
      </c>
      <c r="L43" s="8">
        <f>SUM(K43:K47)</f>
        <v>292103</v>
      </c>
      <c r="M43" s="5">
        <v>2003</v>
      </c>
    </row>
    <row r="44" spans="1:13" s="1" customFormat="1" ht="13.5" customHeight="1">
      <c r="A44" s="3" t="s">
        <v>43</v>
      </c>
      <c r="B44" s="6"/>
      <c r="C44" s="6"/>
      <c r="D44" s="6"/>
      <c r="E44" s="6"/>
      <c r="F44" s="6"/>
      <c r="G44" s="6"/>
      <c r="H44" s="6"/>
      <c r="I44" s="6"/>
      <c r="J44" s="6"/>
      <c r="K44" s="8">
        <v>14175</v>
      </c>
      <c r="L44" s="8"/>
      <c r="M44" s="5"/>
    </row>
    <row r="45" spans="1:13" s="1" customFormat="1" ht="13.5" customHeight="1">
      <c r="A45" s="3" t="s">
        <v>44</v>
      </c>
      <c r="B45" s="6"/>
      <c r="C45" s="6"/>
      <c r="D45" s="6"/>
      <c r="E45" s="6"/>
      <c r="F45" s="6"/>
      <c r="G45" s="6"/>
      <c r="H45" s="6"/>
      <c r="I45" s="6"/>
      <c r="J45" s="6"/>
      <c r="K45" s="8">
        <v>110682</v>
      </c>
      <c r="L45" s="8"/>
      <c r="M45" s="5"/>
    </row>
    <row r="46" spans="1:13" s="1" customFormat="1" ht="13.5" customHeight="1">
      <c r="A46" s="3" t="s">
        <v>45</v>
      </c>
      <c r="B46" s="6"/>
      <c r="C46" s="6"/>
      <c r="D46" s="6"/>
      <c r="E46" s="6"/>
      <c r="F46" s="6"/>
      <c r="G46" s="6"/>
      <c r="H46" s="6"/>
      <c r="I46" s="6"/>
      <c r="J46" s="6"/>
      <c r="K46" s="8">
        <v>3517</v>
      </c>
      <c r="L46" s="8"/>
      <c r="M46" s="5"/>
    </row>
    <row r="47" spans="1:13" s="1" customFormat="1" ht="13.5" customHeight="1">
      <c r="A47" s="3" t="s">
        <v>46</v>
      </c>
      <c r="B47" s="6"/>
      <c r="C47" s="6"/>
      <c r="D47" s="6"/>
      <c r="E47" s="6"/>
      <c r="F47" s="6"/>
      <c r="G47" s="6"/>
      <c r="H47" s="6"/>
      <c r="I47" s="6"/>
      <c r="J47" s="6"/>
      <c r="K47" s="8">
        <v>13479</v>
      </c>
      <c r="L47" s="8"/>
      <c r="M47" s="5"/>
    </row>
    <row r="48" spans="1:12" s="1" customFormat="1" ht="9" customHeight="1">
      <c r="A48" s="13"/>
      <c r="B48" s="13"/>
      <c r="C48" s="14"/>
      <c r="D48" s="14"/>
      <c r="E48" s="14"/>
      <c r="F48" s="14"/>
      <c r="G48" s="15"/>
      <c r="H48" s="15"/>
      <c r="I48" s="15"/>
      <c r="J48" s="15"/>
      <c r="K48" s="15"/>
      <c r="L48" s="14"/>
    </row>
    <row r="49" spans="1:12" s="1" customFormat="1" ht="22.5">
      <c r="A49" s="16" t="s">
        <v>47</v>
      </c>
      <c r="B49" s="16"/>
      <c r="C49" s="16"/>
      <c r="D49" s="16"/>
      <c r="E49" s="16"/>
      <c r="F49" s="17">
        <f>SUM(L5:L47)</f>
        <v>2405072</v>
      </c>
      <c r="G49" s="17"/>
      <c r="H49" s="13"/>
      <c r="I49" s="13"/>
      <c r="J49" s="13"/>
      <c r="K49" s="13"/>
      <c r="L49" s="13"/>
    </row>
  </sheetData>
  <mergeCells count="128">
    <mergeCell ref="A1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4"/>
    <mergeCell ref="M21:M24"/>
    <mergeCell ref="L25:L30"/>
    <mergeCell ref="M25:M30"/>
    <mergeCell ref="L31:L36"/>
    <mergeCell ref="M31:M36"/>
    <mergeCell ref="L37:L42"/>
    <mergeCell ref="M37:M42"/>
    <mergeCell ref="L43:L47"/>
    <mergeCell ref="M43:M47"/>
    <mergeCell ref="A49:E49"/>
    <mergeCell ref="F49:G49"/>
  </mergeCells>
  <printOptions/>
  <pageMargins left="0.39375" right="0.39375" top="0" bottom="0" header="0.5" footer="0.5"/>
  <pageSetup cellComments="atEnd"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4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2" width="10.28125" style="1" customWidth="1"/>
    <col min="3" max="3" width="10.8515625" style="1" customWidth="1"/>
    <col min="4" max="4" width="11.57421875" style="1" customWidth="1"/>
    <col min="5" max="5" width="13.28125" style="1" customWidth="1"/>
    <col min="6" max="6" width="11.00390625" style="1" customWidth="1"/>
    <col min="7" max="7" width="14.57421875" style="1" customWidth="1"/>
    <col min="8" max="8" width="11.421875" style="1" customWidth="1"/>
    <col min="9" max="256" width="9.00390625" style="0" customWidth="1"/>
  </cols>
  <sheetData>
    <row r="1" ht="12.75"/>
    <row r="2" spans="1:8" ht="12.75">
      <c r="A2" s="18" t="s">
        <v>48</v>
      </c>
      <c r="B2" s="18"/>
      <c r="C2" s="18"/>
      <c r="D2" s="18"/>
      <c r="E2" s="18"/>
      <c r="F2" s="18"/>
      <c r="G2" s="18"/>
      <c r="H2" s="18"/>
    </row>
    <row r="3" ht="12.75"/>
    <row r="4" spans="1:8" ht="12.75">
      <c r="A4" s="20"/>
      <c r="B4" s="21" t="s">
        <v>49</v>
      </c>
      <c r="C4" s="21"/>
      <c r="D4" s="21"/>
      <c r="E4" s="22" t="s">
        <v>50</v>
      </c>
      <c r="F4" s="22"/>
      <c r="G4" s="22"/>
      <c r="H4" s="22" t="s">
        <v>51</v>
      </c>
    </row>
    <row r="5" spans="1:8" ht="12.75">
      <c r="A5" s="20"/>
      <c r="B5" s="23" t="s">
        <v>52</v>
      </c>
      <c r="C5" s="23" t="s">
        <v>53</v>
      </c>
      <c r="D5" s="23" t="s">
        <v>54</v>
      </c>
      <c r="E5" s="23" t="s">
        <v>55</v>
      </c>
      <c r="F5" s="23" t="s">
        <v>56</v>
      </c>
      <c r="G5" s="23" t="s">
        <v>57</v>
      </c>
      <c r="H5" s="22"/>
    </row>
    <row r="6" spans="1:8" ht="12.75">
      <c r="A6" s="24" t="s">
        <v>58</v>
      </c>
      <c r="B6" s="25">
        <v>54784</v>
      </c>
      <c r="C6" s="25">
        <v>30887</v>
      </c>
      <c r="D6" s="25">
        <v>1002</v>
      </c>
      <c r="E6" s="25">
        <v>54048</v>
      </c>
      <c r="F6" s="25">
        <v>9136</v>
      </c>
      <c r="G6" s="25">
        <v>393</v>
      </c>
      <c r="H6" s="25">
        <f>SUM(B6:G6)</f>
        <v>150250</v>
      </c>
    </row>
    <row r="7" spans="1:8" ht="12.75">
      <c r="A7" s="24" t="s">
        <v>59</v>
      </c>
      <c r="B7" s="25">
        <v>8077</v>
      </c>
      <c r="C7" s="25">
        <v>4482</v>
      </c>
      <c r="D7" s="25">
        <v>445</v>
      </c>
      <c r="E7" s="25">
        <v>883</v>
      </c>
      <c r="F7" s="25">
        <v>224</v>
      </c>
      <c r="G7" s="25">
        <v>64</v>
      </c>
      <c r="H7" s="25">
        <f>SUM(B7:G7)</f>
        <v>14175</v>
      </c>
    </row>
    <row r="8" spans="1:8" ht="12.75">
      <c r="A8" s="24" t="s">
        <v>60</v>
      </c>
      <c r="B8" s="25">
        <v>2926</v>
      </c>
      <c r="C8" s="25">
        <v>1425</v>
      </c>
      <c r="D8" s="25">
        <v>124</v>
      </c>
      <c r="E8" s="25">
        <v>7047</v>
      </c>
      <c r="F8" s="25">
        <v>1908</v>
      </c>
      <c r="G8" s="25">
        <v>49</v>
      </c>
      <c r="H8" s="25">
        <f>SUM(B8:G8)</f>
        <v>13479</v>
      </c>
    </row>
    <row r="9" spans="1:8" ht="12.75">
      <c r="A9" s="24" t="s">
        <v>61</v>
      </c>
      <c r="B9" s="25"/>
      <c r="C9" s="25"/>
      <c r="D9" s="25"/>
      <c r="E9" s="25"/>
      <c r="F9" s="25"/>
      <c r="G9" s="25"/>
      <c r="H9" s="25">
        <v>110682</v>
      </c>
    </row>
    <row r="10" spans="1:8" ht="12.75">
      <c r="A10" s="24" t="s">
        <v>62</v>
      </c>
      <c r="B10" s="25"/>
      <c r="C10" s="25"/>
      <c r="D10" s="25"/>
      <c r="E10" s="25"/>
      <c r="F10" s="25"/>
      <c r="G10" s="25"/>
      <c r="H10" s="25">
        <v>3517</v>
      </c>
    </row>
    <row r="11" spans="1:8" ht="12.75">
      <c r="A11" s="24" t="s">
        <v>63</v>
      </c>
      <c r="B11" s="24">
        <f>SUM(B6:B10)</f>
        <v>65787</v>
      </c>
      <c r="C11" s="24">
        <f>SUM(C6:C10)</f>
        <v>36794</v>
      </c>
      <c r="D11" s="24">
        <f>SUM(D6:D10)</f>
        <v>1571</v>
      </c>
      <c r="E11" s="24">
        <f>SUM(E6:E10)</f>
        <v>61978</v>
      </c>
      <c r="F11" s="24">
        <f>SUM(F6:F10)</f>
        <v>11268</v>
      </c>
      <c r="G11" s="24">
        <f>SUM(G6:G10)</f>
        <v>506</v>
      </c>
      <c r="H11" s="24">
        <f>SUM(H6:H10)</f>
        <v>292103</v>
      </c>
    </row>
    <row r="12" spans="2:4" ht="79.5" customHeight="1">
      <c r="B12" s="26"/>
      <c r="C12" s="26"/>
      <c r="D12" s="26"/>
    </row>
    <row r="13" ht="12.75"/>
    <row r="14" spans="1:8" ht="12.75">
      <c r="A14" s="27" t="s">
        <v>64</v>
      </c>
      <c r="B14" s="27"/>
      <c r="C14" s="27"/>
      <c r="D14" s="27"/>
      <c r="E14" s="27"/>
      <c r="F14" s="27"/>
      <c r="G14" s="27"/>
      <c r="H14" s="19"/>
    </row>
    <row r="15" spans="1:7" ht="12.75">
      <c r="A15" s="29" t="s">
        <v>65</v>
      </c>
      <c r="B15" s="29" t="s">
        <v>66</v>
      </c>
      <c r="C15" s="29"/>
      <c r="D15" s="29"/>
      <c r="E15" s="29" t="s">
        <v>67</v>
      </c>
      <c r="F15" s="29"/>
      <c r="G15" s="29"/>
    </row>
    <row r="16" spans="1:8" ht="12.75">
      <c r="A16" s="29"/>
      <c r="B16" s="30">
        <v>2001</v>
      </c>
      <c r="C16" s="30">
        <v>2002</v>
      </c>
      <c r="D16" s="31">
        <v>2003</v>
      </c>
      <c r="E16" s="30">
        <v>2001</v>
      </c>
      <c r="F16" s="30">
        <v>2002</v>
      </c>
      <c r="G16" s="32">
        <v>2003</v>
      </c>
      <c r="H16" s="1"/>
    </row>
    <row r="17" spans="1:8" ht="24.75">
      <c r="A17" s="33" t="s">
        <v>68</v>
      </c>
      <c r="B17" s="34">
        <v>1</v>
      </c>
      <c r="C17" s="34">
        <v>1</v>
      </c>
      <c r="D17" s="35">
        <v>1</v>
      </c>
      <c r="E17" s="34">
        <v>10000</v>
      </c>
      <c r="F17" s="34">
        <v>8850</v>
      </c>
      <c r="G17" s="36">
        <v>13587</v>
      </c>
      <c r="H17" s="1"/>
    </row>
    <row r="18" spans="1:7" ht="24.75">
      <c r="A18" s="33" t="s">
        <v>69</v>
      </c>
      <c r="B18" s="37">
        <v>5</v>
      </c>
      <c r="C18" s="37">
        <v>1</v>
      </c>
      <c r="D18" s="38">
        <v>1</v>
      </c>
      <c r="E18" s="37">
        <v>16785</v>
      </c>
      <c r="F18" s="37">
        <v>14000</v>
      </c>
      <c r="G18" s="36"/>
    </row>
    <row r="19" spans="1:8" ht="12.75">
      <c r="A19" s="33" t="s">
        <v>70</v>
      </c>
      <c r="B19" s="34">
        <v>7</v>
      </c>
      <c r="C19" s="34">
        <v>8</v>
      </c>
      <c r="D19" s="35">
        <v>6</v>
      </c>
      <c r="E19" s="34">
        <v>25000</v>
      </c>
      <c r="F19" s="34">
        <v>24000</v>
      </c>
      <c r="G19" s="40">
        <v>24000</v>
      </c>
      <c r="H19" s="1"/>
    </row>
    <row r="20" spans="1:8" ht="12.75">
      <c r="A20" s="33" t="s">
        <v>71</v>
      </c>
      <c r="B20" s="34">
        <v>62</v>
      </c>
      <c r="C20" s="34">
        <v>57</v>
      </c>
      <c r="D20" s="35">
        <v>57</v>
      </c>
      <c r="E20" s="34">
        <v>39000</v>
      </c>
      <c r="F20" s="34">
        <v>36317</v>
      </c>
      <c r="G20" s="40">
        <v>35735</v>
      </c>
      <c r="H20" s="1"/>
    </row>
    <row r="21" spans="1:8" ht="12.75">
      <c r="A21" s="33" t="s">
        <v>72</v>
      </c>
      <c r="B21" s="34">
        <v>0</v>
      </c>
      <c r="C21" s="34">
        <v>0</v>
      </c>
      <c r="D21" s="35">
        <v>2</v>
      </c>
      <c r="E21" s="34">
        <v>0</v>
      </c>
      <c r="F21" s="34">
        <v>0</v>
      </c>
      <c r="G21" s="40">
        <v>17000</v>
      </c>
      <c r="H21" s="1"/>
    </row>
    <row r="22" spans="1:7" ht="24.75">
      <c r="A22" s="33" t="s">
        <v>73</v>
      </c>
      <c r="B22" s="41"/>
      <c r="C22" s="41"/>
      <c r="D22" s="41"/>
      <c r="E22" s="41" t="s">
        <v>74</v>
      </c>
      <c r="F22" s="41"/>
      <c r="G22" s="41"/>
    </row>
    <row r="23" spans="1:8" ht="12.75">
      <c r="A23" s="33" t="s">
        <v>75</v>
      </c>
      <c r="B23" s="34">
        <f>SUM(B17:B21)</f>
        <v>75</v>
      </c>
      <c r="C23" s="34">
        <f>SUM(C17:C21)</f>
        <v>67</v>
      </c>
      <c r="D23" s="35">
        <f>SUM(D17:D21)</f>
        <v>67</v>
      </c>
      <c r="E23" s="34">
        <f>SUM(E17:E21)</f>
        <v>90785</v>
      </c>
      <c r="F23" s="34">
        <f>SUM(F17:F21)</f>
        <v>83167</v>
      </c>
      <c r="G23" s="40">
        <f>SUM(G17:G21)</f>
        <v>90322</v>
      </c>
      <c r="H23" s="1"/>
    </row>
    <row r="24" spans="1:7" ht="57" customHeight="1">
      <c r="A24" s="44"/>
      <c r="B24" s="45"/>
      <c r="C24" s="45"/>
      <c r="D24" s="46"/>
      <c r="E24" s="45"/>
      <c r="F24" s="45"/>
      <c r="G24" s="45"/>
    </row>
    <row r="25" ht="12.75"/>
    <row r="26" spans="1:7" ht="20.25" customHeight="1">
      <c r="A26" s="18" t="s">
        <v>76</v>
      </c>
      <c r="B26" s="18"/>
      <c r="C26" s="18"/>
      <c r="D26" s="18"/>
      <c r="E26" s="18"/>
      <c r="F26" s="18"/>
      <c r="G26" s="18"/>
    </row>
    <row r="27" spans="1:8" ht="12.75" customHeight="1">
      <c r="A27" s="22" t="s">
        <v>77</v>
      </c>
      <c r="B27" s="47" t="s">
        <v>78</v>
      </c>
      <c r="C27" s="22" t="s">
        <v>79</v>
      </c>
      <c r="D27" s="22"/>
      <c r="E27" s="22"/>
      <c r="F27" s="22" t="s">
        <v>80</v>
      </c>
      <c r="G27" s="22"/>
      <c r="H27" s="22"/>
    </row>
    <row r="28" spans="1:8" ht="12.75">
      <c r="A28" s="22"/>
      <c r="B28" s="47"/>
      <c r="C28" s="22">
        <v>2001</v>
      </c>
      <c r="D28" s="22">
        <v>2002</v>
      </c>
      <c r="E28" s="52">
        <v>2003</v>
      </c>
      <c r="F28" s="22">
        <v>2001</v>
      </c>
      <c r="G28" s="22">
        <v>2002</v>
      </c>
      <c r="H28" s="52">
        <v>2003</v>
      </c>
    </row>
    <row r="29" spans="1:8" ht="12.75">
      <c r="A29" s="25" t="s">
        <v>81</v>
      </c>
      <c r="B29" s="25">
        <v>100</v>
      </c>
      <c r="C29" s="25">
        <v>46</v>
      </c>
      <c r="D29" s="25">
        <v>34</v>
      </c>
      <c r="E29" s="53">
        <v>32</v>
      </c>
      <c r="F29" s="25">
        <f>C29*B29</f>
        <v>4600</v>
      </c>
      <c r="G29" s="25">
        <v>6333</v>
      </c>
      <c r="H29" s="53">
        <v>7400</v>
      </c>
    </row>
    <row r="30" spans="1:8" ht="12.75">
      <c r="A30" s="25" t="s">
        <v>82</v>
      </c>
      <c r="B30" s="25">
        <v>100</v>
      </c>
      <c r="C30" s="25">
        <v>2</v>
      </c>
      <c r="D30" s="25">
        <v>2</v>
      </c>
      <c r="E30" s="53">
        <v>3</v>
      </c>
      <c r="F30" s="25">
        <f>C30*B30</f>
        <v>200</v>
      </c>
      <c r="G30" s="25">
        <f>D30*B30</f>
        <v>200</v>
      </c>
      <c r="H30" s="53">
        <f>E30*B30</f>
        <v>300</v>
      </c>
    </row>
    <row r="31" spans="1:8" ht="12.75">
      <c r="A31" s="25" t="s">
        <v>83</v>
      </c>
      <c r="B31" s="25">
        <v>50</v>
      </c>
      <c r="C31" s="25">
        <v>10</v>
      </c>
      <c r="D31" s="25">
        <v>10</v>
      </c>
      <c r="E31" s="53">
        <v>15</v>
      </c>
      <c r="F31" s="25">
        <f>C31*B31</f>
        <v>500</v>
      </c>
      <c r="G31" s="25">
        <v>410</v>
      </c>
      <c r="H31" s="53">
        <f>E31*B31</f>
        <v>750</v>
      </c>
    </row>
    <row r="32" spans="1:8" ht="12.75">
      <c r="A32" s="25" t="s">
        <v>84</v>
      </c>
      <c r="B32" s="25"/>
      <c r="C32" s="25">
        <v>3</v>
      </c>
      <c r="D32" s="25">
        <v>11</v>
      </c>
      <c r="E32" s="53">
        <v>9</v>
      </c>
      <c r="F32" s="25"/>
      <c r="G32" s="25"/>
      <c r="H32" s="53"/>
    </row>
    <row r="33" spans="1:8" ht="12.75">
      <c r="A33" s="25" t="s">
        <v>85</v>
      </c>
      <c r="B33" s="25">
        <v>50</v>
      </c>
      <c r="C33" s="25">
        <v>4</v>
      </c>
      <c r="D33" s="25">
        <v>13</v>
      </c>
      <c r="E33" s="53">
        <v>10</v>
      </c>
      <c r="F33" s="25">
        <f>C33*B33</f>
        <v>200</v>
      </c>
      <c r="G33" s="25">
        <v>2962</v>
      </c>
      <c r="H33" s="53">
        <f>E33*B33</f>
        <v>500</v>
      </c>
    </row>
    <row r="34" spans="1:8" ht="12.75">
      <c r="A34" s="25" t="s">
        <v>86</v>
      </c>
      <c r="B34" s="25">
        <v>100</v>
      </c>
      <c r="C34" s="25">
        <v>22</v>
      </c>
      <c r="D34" s="25">
        <v>13</v>
      </c>
      <c r="E34" s="53">
        <v>6</v>
      </c>
      <c r="F34" s="25">
        <f>C34*B34</f>
        <v>2200</v>
      </c>
      <c r="G34" s="25">
        <v>1137</v>
      </c>
      <c r="H34" s="53">
        <f>E34*B34</f>
        <v>600</v>
      </c>
    </row>
    <row r="35" spans="1:8" ht="12.75">
      <c r="A35" s="25" t="s">
        <v>87</v>
      </c>
      <c r="B35" s="25">
        <v>100</v>
      </c>
      <c r="C35" s="25">
        <v>36</v>
      </c>
      <c r="D35" s="25">
        <v>33</v>
      </c>
      <c r="E35" s="53">
        <v>11</v>
      </c>
      <c r="F35" s="25">
        <f>B35*C35</f>
        <v>3600</v>
      </c>
      <c r="G35" s="25">
        <f>B35*D35</f>
        <v>3300</v>
      </c>
      <c r="H35" s="53">
        <f>B35*E35</f>
        <v>1100</v>
      </c>
    </row>
    <row r="36" spans="1:8" ht="12.75">
      <c r="A36" s="25" t="s">
        <v>88</v>
      </c>
      <c r="B36" s="25"/>
      <c r="C36" s="25">
        <v>5</v>
      </c>
      <c r="D36" s="25">
        <v>14</v>
      </c>
      <c r="E36" s="53">
        <v>16</v>
      </c>
      <c r="F36" s="25"/>
      <c r="G36" s="25"/>
      <c r="H36" s="53"/>
    </row>
    <row r="37" spans="1:8" ht="12.75">
      <c r="A37" s="25" t="s">
        <v>89</v>
      </c>
      <c r="B37" s="25">
        <v>50</v>
      </c>
      <c r="C37" s="25">
        <v>0</v>
      </c>
      <c r="D37" s="25">
        <v>3</v>
      </c>
      <c r="E37" s="53">
        <v>5</v>
      </c>
      <c r="F37" s="25">
        <v>0</v>
      </c>
      <c r="G37" s="25">
        <f>B37*D37</f>
        <v>150</v>
      </c>
      <c r="H37" s="53">
        <f>B37*E37</f>
        <v>250</v>
      </c>
    </row>
    <row r="38" spans="1:8" ht="12.75">
      <c r="A38" s="24" t="s">
        <v>90</v>
      </c>
      <c r="B38" s="24"/>
      <c r="C38" s="24">
        <f>SUM(C29:C37)</f>
        <v>128</v>
      </c>
      <c r="D38" s="24">
        <f>SUM(D29:D37)</f>
        <v>133</v>
      </c>
      <c r="E38" s="54">
        <f>SUM(E29:E37)</f>
        <v>107</v>
      </c>
      <c r="F38" s="24">
        <f>SUM(F29:F37)</f>
        <v>11300</v>
      </c>
      <c r="G38" s="24">
        <f>SUM(G29:G37)</f>
        <v>14492</v>
      </c>
      <c r="H38" s="54">
        <f>SUM(H29:H37)</f>
        <v>10900</v>
      </c>
    </row>
    <row r="39" ht="12.75"/>
    <row r="40" ht="12.75"/>
    <row r="41" spans="1:4" ht="12.75">
      <c r="A41" s="18"/>
      <c r="B41" s="18"/>
      <c r="C41" s="18"/>
      <c r="D41" s="18"/>
    </row>
    <row r="42" spans="1:4" ht="12.75">
      <c r="A42" s="18" t="s">
        <v>91</v>
      </c>
      <c r="B42" s="18"/>
      <c r="C42" s="18"/>
      <c r="D42" s="18"/>
    </row>
    <row r="43" spans="1:4" ht="12.75">
      <c r="A43" s="30" t="s">
        <v>92</v>
      </c>
      <c r="B43" s="30">
        <v>2001</v>
      </c>
      <c r="C43" s="30">
        <v>2002</v>
      </c>
      <c r="D43" s="32">
        <v>2003</v>
      </c>
    </row>
    <row r="44" spans="1:5" ht="12.75">
      <c r="A44" s="25" t="s">
        <v>93</v>
      </c>
      <c r="B44" s="34">
        <v>398410</v>
      </c>
      <c r="C44" s="34">
        <v>333411</v>
      </c>
      <c r="D44" s="40">
        <v>393888</v>
      </c>
      <c r="E44" s="1" t="s">
        <v>94</v>
      </c>
    </row>
  </sheetData>
  <mergeCells count="19">
    <mergeCell ref="A2:H2"/>
    <mergeCell ref="A4:A5"/>
    <mergeCell ref="B4:D4"/>
    <mergeCell ref="E4:G4"/>
    <mergeCell ref="H4:H5"/>
    <mergeCell ref="A14:G14"/>
    <mergeCell ref="A15:A16"/>
    <mergeCell ref="B15:D15"/>
    <mergeCell ref="E15:G15"/>
    <mergeCell ref="G17:G18"/>
    <mergeCell ref="B22:D22"/>
    <mergeCell ref="E22:G22"/>
    <mergeCell ref="A26:G26"/>
    <mergeCell ref="A27:A28"/>
    <mergeCell ref="B27:B28"/>
    <mergeCell ref="C27:E27"/>
    <mergeCell ref="F27:H27"/>
    <mergeCell ref="A41:D41"/>
    <mergeCell ref="A42:D42"/>
  </mergeCells>
  <printOptions/>
  <pageMargins left="0.7875" right="0.7875" top="0.7875" bottom="0.7875" header="0.5" footer="0.5"/>
  <pageSetup cellComments="atEnd"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 Flaskova</dc:creator>
  <cp:keywords/>
  <dc:description/>
  <cp:lastModifiedBy>Lubor Mrázek</cp:lastModifiedBy>
  <cp:lastPrinted>2002-11-29T12:02:59Z</cp:lastPrinted>
  <dcterms:created xsi:type="dcterms:W3CDTF">2002-11-28T14:12:01Z</dcterms:created>
  <dcterms:modified xsi:type="dcterms:W3CDTF">2003-01-22T20:35:26Z</dcterms:modified>
  <cp:category/>
  <cp:version/>
  <cp:contentType/>
  <cp:contentStatus/>
  <cp:revision>6</cp:revision>
</cp:coreProperties>
</file>